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8" i="1"/>
  <c r="F18" i="1"/>
  <c r="G16" i="1"/>
  <c r="F16" i="1"/>
  <c r="G15" i="1"/>
  <c r="G14" i="1"/>
  <c r="F14" i="1"/>
  <c r="G13" i="1"/>
  <c r="F13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<sst xmlns="http://schemas.openxmlformats.org/spreadsheetml/2006/main" count="62" uniqueCount="50">
  <si>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</si>
  <si>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</si>
  <si>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</si>
  <si>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</si>
  <si>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</si>
  <si>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</si>
  <si>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</si>
  <si>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</si>
  <si>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</si>
  <si>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</si>
  <si>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</si>
  <si>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</si>
  <si>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</si>
  <si>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</si>
  <si>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</si>
  <si>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</si>
  <si>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</si>
  <si>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</si>
  <si>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</si>
  <si>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</si>
  <si>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</si>
  <si>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</si>
  <si>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</si>
  <si>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</si>
  <si>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</si>
  <si>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</si>
  <si>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</si>
  <si>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</si>
  <si>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</si>
  <si>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</si>
  <si>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</si>
  <si>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</si>
  <si>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</si>
  <si>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</si>
  <si>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</si>
  <si>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</si>
  <si>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</si>
  <si>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</si>
  <si>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</si>
  <si>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</si>
  <si>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</si>
  <si>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</si>
  <si>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</si>
  <si>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</si>
  <si>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</si>
  <si>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</si>
  <si>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Сок в ассортименте (разливной)</t>
  </si>
  <si>
    <t>Булочка с шоколадом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</si>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</sst>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44659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35</v>
      </c>
      <c r="E4" s="12" t="s">
        <v>27</v>
      </c>
      <c r="F4" s="13">
        <v>23.53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31</v>
      </c>
      <c r="E5" s="12" t="s">
        <v>32</v>
      </c>
      <c r="F5" s="13">
        <v>11.38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33</v>
      </c>
      <c r="E6" s="12" t="s">
        <v>36</v>
      </c>
      <c r="F6" s="13">
        <v>20.3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37</v>
      </c>
      <c r="F7" s="13">
        <f>3.45*2</f>
        <v>6.9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38</v>
      </c>
      <c r="F8" s="13">
        <v>2.65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34</v>
      </c>
      <c r="E9" s="12" t="s">
        <v>28</v>
      </c>
      <c r="F9" s="13">
        <v>12.89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8" t="s">
        <v>44</v>
      </c>
      <c r="E13" s="12" t="s">
        <v>45</v>
      </c>
      <c r="F13" s="13">
        <f>26.37/80*50</f>
        <v>16.481249999999999</v>
      </c>
      <c r="G13" s="13">
        <f>69.14/80*50</f>
        <v>43.212499999999999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21" t="s">
        <v>39</v>
      </c>
      <c r="E14" s="12" t="s">
        <v>27</v>
      </c>
      <c r="F14" s="13">
        <f>19.12/200*180</f>
        <v>17.208000000000002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8" t="s">
        <v>40</v>
      </c>
      <c r="E15" s="12" t="s">
        <v>27</v>
      </c>
      <c r="F15" s="13">
        <v>53.18</v>
      </c>
      <c r="G15" s="13">
        <f>269.32/180*180</f>
        <v>269.32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8" t="s">
        <v>29</v>
      </c>
      <c r="E16" s="12" t="s">
        <v>37</v>
      </c>
      <c r="F16" s="13">
        <f>2.65*2</f>
        <v>5.3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8" t="s">
        <v>26</v>
      </c>
      <c r="E17" s="12" t="s">
        <v>38</v>
      </c>
      <c r="F17" s="13">
        <v>2.65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1" t="s">
        <v>46</v>
      </c>
      <c r="E18" s="12" t="s">
        <v>28</v>
      </c>
      <c r="F18" s="13">
        <f>17.43/200*200</f>
        <v>17.43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3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8"/>
      <c r="B21" s="2" t="s">
        <v>22</v>
      </c>
      <c r="C21" s="4">
        <v>566</v>
      </c>
      <c r="D21" s="11" t="s">
        <v>47</v>
      </c>
      <c r="E21" s="12" t="s">
        <v>48</v>
      </c>
      <c r="F21" s="13">
        <v>36</v>
      </c>
      <c r="G21" s="13">
        <f>189.37/60*100</f>
        <v>315.61666666666667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3">
      <c r="A22" s="9" t="s">
        <v>19</v>
      </c>
      <c r="B22" s="2" t="s">
        <v>43</v>
      </c>
      <c r="C22" s="4">
        <v>418</v>
      </c>
      <c r="D22" s="18" t="s">
        <v>41</v>
      </c>
      <c r="E22" s="12" t="s">
        <v>27</v>
      </c>
      <c r="F22" s="13">
        <f>20.19/200*180</f>
        <v>18.171000000000003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3">
      <c r="A23" s="9"/>
      <c r="B23" s="2" t="s">
        <v>30</v>
      </c>
      <c r="C23" s="4">
        <v>112</v>
      </c>
      <c r="D23" s="10" t="s">
        <v>42</v>
      </c>
      <c r="E23" s="12" t="s">
        <v>27</v>
      </c>
      <c r="F23" s="13">
        <f>45/200*180</f>
        <v>40.5</v>
      </c>
      <c r="G23" s="13">
        <f>84.6/180*180</f>
        <v>84.6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3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2022-04-04T09:41:10Z</dcterms:modified>
</cp:coreProperties>
</file>